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135" windowHeight="8970" tabRatio="845"/>
  </bookViews>
  <sheets>
    <sheet name="Hoja2" sheetId="7" r:id="rId1"/>
  </sheets>
  <calcPr calcId="145621"/>
</workbook>
</file>

<file path=xl/calcChain.xml><?xml version="1.0" encoding="utf-8"?>
<calcChain xmlns="http://schemas.openxmlformats.org/spreadsheetml/2006/main">
  <c r="F49" i="7" l="1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6" i="7"/>
  <c r="F4" i="7"/>
  <c r="F50" i="7" s="1"/>
  <c r="F51" i="7" l="1"/>
  <c r="F52" i="7" s="1"/>
  <c r="F53" i="7"/>
  <c r="F54" i="7" l="1"/>
</calcChain>
</file>

<file path=xl/sharedStrings.xml><?xml version="1.0" encoding="utf-8"?>
<sst xmlns="http://schemas.openxmlformats.org/spreadsheetml/2006/main" count="96" uniqueCount="63">
  <si>
    <t xml:space="preserve">No. </t>
  </si>
  <si>
    <t>UND</t>
  </si>
  <si>
    <t>CANT</t>
  </si>
  <si>
    <t>VR.UNITARIO</t>
  </si>
  <si>
    <t>VR.TOTAL</t>
  </si>
  <si>
    <t>DESCRIPCION</t>
  </si>
  <si>
    <t>COSTO DIRECTO + COSTO INDIRECTO</t>
  </si>
  <si>
    <t>COSTO TOTAL</t>
  </si>
  <si>
    <t>ML</t>
  </si>
  <si>
    <t>PRELIMINARES</t>
  </si>
  <si>
    <t>M3</t>
  </si>
  <si>
    <t>M2</t>
  </si>
  <si>
    <t>UN</t>
  </si>
  <si>
    <t>COSTO DIRECTO</t>
  </si>
  <si>
    <t>AUI 25%</t>
  </si>
  <si>
    <t>IVA 16% SOBRE DE UTILIDAD</t>
  </si>
  <si>
    <t>LOCALIZACION Y REPLANTEO</t>
  </si>
  <si>
    <t>DEMOLICIONES</t>
  </si>
  <si>
    <t>DEMOL. CIMIENTO CONCRETO (CR)</t>
  </si>
  <si>
    <t>INSTALACIONES</t>
  </si>
  <si>
    <t>CAJA INSPECCION 100x1OO CM [CONCRETO]</t>
  </si>
  <si>
    <t>ACCESORIOS</t>
  </si>
  <si>
    <t>CODO SANITARIO PVC 45 CC-2"</t>
  </si>
  <si>
    <t>CODO SANITARIO PVC 45 CC-4"</t>
  </si>
  <si>
    <t>TEE SANITARIA PVC 2" DOBLE"</t>
  </si>
  <si>
    <t>TEE SANITARIA PVC 4" DOBLE"</t>
  </si>
  <si>
    <t>UNION SANITARIA PVC 2"</t>
  </si>
  <si>
    <t>CODO SANITARIO PVC 90 CC-2"</t>
  </si>
  <si>
    <t>SIFON SANITARIO PVC 2"</t>
  </si>
  <si>
    <t>YEE SANITARIA DOBLE PVC 4"</t>
  </si>
  <si>
    <t>YEE SANITARIA DOBLE RED 2X3X2</t>
  </si>
  <si>
    <t>UNION SANITARIA PVC 4"</t>
  </si>
  <si>
    <t>INSTALACION VARIOS</t>
  </si>
  <si>
    <t>INSTALACION TUBERIA SANITARIA 2"</t>
  </si>
  <si>
    <t>INSTALACION TUBERIA SANITARIA 4"</t>
  </si>
  <si>
    <t>PUNTO SANITARIO PVC 2</t>
  </si>
  <si>
    <t>PTO</t>
  </si>
  <si>
    <t>PUNTO SANITARIO PVC 4"</t>
  </si>
  <si>
    <t>ACCESORIOS PVC</t>
  </si>
  <si>
    <t>PUNTOS HIDRAULICOS</t>
  </si>
  <si>
    <t>CODO 45 PRESION PVC ,1/2"</t>
  </si>
  <si>
    <t>CODO 45 PRESION PVC ,3/4"</t>
  </si>
  <si>
    <t>TEE PRESION PVC ,1/2"</t>
  </si>
  <si>
    <t>TUBERIA PVC PRESION DE 1/2"</t>
  </si>
  <si>
    <t>TEE PRESION PVC ,3/4"</t>
  </si>
  <si>
    <t>TUBERIA GALVA. ,3/4"</t>
  </si>
  <si>
    <t>PUERTAS</t>
  </si>
  <si>
    <t>NAVE MAD.TRIPLEX 101-120 (1N-B)</t>
  </si>
  <si>
    <t>VENTANAS</t>
  </si>
  <si>
    <t>MARCO VENTANA LAM.CEL.H &gt;0.51 M CAL.20</t>
  </si>
  <si>
    <t>APARATOS SANITARIOS</t>
  </si>
  <si>
    <t xml:space="preserve">TAZA SANITARIA FLUXOMETRO </t>
  </si>
  <si>
    <t>DIV.BANO A.INOX ORINAL 96X46CM</t>
  </si>
  <si>
    <t>ORINAL MEDIANO</t>
  </si>
  <si>
    <t>LAVAMANOS SOBREPONER MEZC.LINEA MEDIA</t>
  </si>
  <si>
    <t>GRIFO MEZCLA.LAVAM 8" L PRISMA-GALAX(M)"</t>
  </si>
  <si>
    <t>DUCHA MEZCLADORA L.PISCIS (E)</t>
  </si>
  <si>
    <t>REJILLA SOSCO 5"X3" ALUMINIO"</t>
  </si>
  <si>
    <t>LAVAPLATOS A.INOX.DOBLE 51X 80CM P.GRIFO</t>
  </si>
  <si>
    <t>DIV.METALICA BANO LAMINA COLD ROLL. C-20</t>
  </si>
  <si>
    <t>LIMPIEZA GENERAL</t>
  </si>
  <si>
    <t>INSTALACIONES Y VARIOS</t>
  </si>
  <si>
    <t>CNTIDADES DE OBRA PARA LA ADECUACION Y MANTENIMIENTO EN LAS INSTALACIONES DE LOS  LABORATORIOS Y AULAS PARA EL PROGRAMA DE ENFERMERIA CONFORME A LAS ESPECIFICACIONES TECNICAS Y DISEÑOS DEL ANEXO TECNICO DEL CAMPUS CARVAJAL DE LA UNIVERSIDAD DEL CAUCA EN SANTANDER DE QUILICHAO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</si>
</sst>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\ #,##0.00"/>
    <numFmt numFmtId="167" formatCode="\$#,##0"/>
    <numFmt numFmtId="168" formatCode="_ * #,##0.00_ ;_ * \-#,##0.00_ ;_ * &quot;-&quot;??_ ;_ @_ "/>
    <numFmt numFmtId="172" formatCode="_(&quot;$&quot;* #,##0_);_(&quot;$&quot;* \(#,##0\);_(&quot;$&quot;* &quot;-&quot;??_);_(@_)"/>
    <numFmt numFmtId="173" formatCode="_ &quot;$&quot;\ * #,##0.00_ ;_ &quot;$&quot;\ * \-#,##0.00_ ;_ &quot;$&quot;\ * &quot;-&quot;??_ ;_ @_ "/>
    <numFmt numFmtId="174" formatCode="_ &quot;$&quot;\ * #,##0_ ;_ &quot;$&quot;\ * \-#,##0_ ;_ &quot;$&quot;\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8" fontId="6" fillId="0" borderId="1" xfId="3" applyNumberFormat="1" applyFont="1" applyFill="1" applyBorder="1" applyAlignment="1" applyProtection="1">
      <alignment horizontal="right" vertical="top"/>
      <protection hidden="1"/>
    </xf>
    <xf numFmtId="9" fontId="0" fillId="0" borderId="0" xfId="0" applyNumberFormat="1" applyFill="1"/>
    <xf numFmtId="0" fontId="5" fillId="4" borderId="1" xfId="0" applyFont="1" applyFill="1" applyBorder="1" applyAlignment="1" applyProtection="1">
      <alignment vertical="top"/>
      <protection locked="0"/>
    </xf>
    <xf numFmtId="0" fontId="5" fillId="3" borderId="1" xfId="0" applyFont="1" applyFill="1" applyBorder="1" applyAlignment="1" applyProtection="1">
      <alignment vertical="top" wrapText="1"/>
      <protection hidden="1"/>
    </xf>
    <xf numFmtId="168" fontId="6" fillId="3" borderId="1" xfId="3" applyNumberFormat="1" applyFont="1" applyFill="1" applyBorder="1" applyAlignment="1" applyProtection="1">
      <alignment horizontal="right" vertical="top"/>
      <protection hidden="1"/>
    </xf>
    <xf numFmtId="0" fontId="5" fillId="2" borderId="1" xfId="0" applyFont="1" applyFill="1" applyBorder="1" applyAlignment="1" applyProtection="1">
      <alignment horizontal="center" vertical="top" wrapText="1"/>
      <protection locked="0" hidden="1"/>
    </xf>
    <xf numFmtId="0" fontId="5" fillId="2" borderId="1" xfId="0" applyFont="1" applyFill="1" applyBorder="1" applyAlignment="1" applyProtection="1">
      <alignment vertical="top" wrapText="1"/>
      <protection hidden="1"/>
    </xf>
    <xf numFmtId="168" fontId="6" fillId="2" borderId="1" xfId="3" applyNumberFormat="1" applyFont="1" applyFill="1" applyBorder="1" applyAlignment="1" applyProtection="1">
      <alignment horizontal="right" vertical="top"/>
      <protection hidden="1"/>
    </xf>
    <xf numFmtId="0" fontId="5" fillId="4" borderId="1" xfId="0" applyFont="1" applyFill="1" applyBorder="1" applyAlignment="1" applyProtection="1">
      <alignment horizontal="center" vertical="top" wrapText="1"/>
      <protection locked="0" hidden="1"/>
    </xf>
    <xf numFmtId="0" fontId="5" fillId="4" borderId="1" xfId="0" applyFont="1" applyFill="1" applyBorder="1" applyAlignment="1" applyProtection="1">
      <alignment vertical="top" wrapText="1"/>
      <protection hidden="1"/>
    </xf>
    <xf numFmtId="4" fontId="5" fillId="4" borderId="1" xfId="0" applyNumberFormat="1" applyFont="1" applyFill="1" applyBorder="1" applyAlignment="1" applyProtection="1">
      <alignment horizontal="right" vertical="top" wrapText="1"/>
      <protection hidden="1"/>
    </xf>
    <xf numFmtId="167" fontId="11" fillId="5" borderId="2" xfId="0" applyNumberFormat="1" applyFont="1" applyFill="1" applyBorder="1" applyAlignment="1">
      <alignment vertical="center" wrapText="1"/>
    </xf>
    <xf numFmtId="0" fontId="8" fillId="5" borderId="0" xfId="0" applyFont="1" applyFill="1"/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2" fontId="9" fillId="3" borderId="4" xfId="2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4" fontId="9" fillId="3" borderId="2" xfId="2" applyNumberFormat="1" applyFont="1" applyFill="1" applyBorder="1" applyAlignment="1">
      <alignment vertical="center"/>
    </xf>
    <xf numFmtId="174" fontId="9" fillId="3" borderId="2" xfId="5" applyNumberFormat="1" applyFont="1" applyFill="1" applyBorder="1" applyAlignment="1">
      <alignment vertical="center"/>
    </xf>
    <xf numFmtId="0" fontId="0" fillId="0" borderId="0" xfId="0" applyBorder="1" applyAlignment="1">
      <alignment horizontal="left"/>
    </xf>
    <xf numFmtId="168" fontId="6" fillId="4" borderId="1" xfId="3" applyNumberFormat="1" applyFont="1" applyFill="1" applyBorder="1" applyAlignment="1" applyProtection="1">
      <alignment horizontal="right" vertical="top"/>
      <protection hidden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172" fontId="7" fillId="0" borderId="0" xfId="4" applyNumberFormat="1" applyFont="1" applyFill="1"/>
    <xf numFmtId="172" fontId="7" fillId="0" borderId="0" xfId="0" applyNumberFormat="1" applyFont="1" applyFill="1"/>
    <xf numFmtId="0" fontId="0" fillId="0" borderId="5" xfId="0" applyBorder="1" applyAlignment="1">
      <alignment horizontal="left" wrapText="1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7" fillId="3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5" fillId="3" borderId="7" xfId="0" applyFont="1" applyFill="1" applyBorder="1" applyAlignment="1" applyProtection="1">
      <alignment horizontal="center" vertical="top" wrapText="1"/>
      <protection locked="0" hidden="1"/>
    </xf>
    <xf numFmtId="2" fontId="10" fillId="3" borderId="8" xfId="2" applyNumberFormat="1" applyFont="1" applyFill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11" fillId="5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11" fillId="5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6">
    <cellStyle name="Millares" xfId="3" builtinId="3"/>
    <cellStyle name="Millares 2" xfId="1"/>
    <cellStyle name="Moneda" xfId="4" builtinId="4"/>
    <cellStyle name="Moneda 2" xfId="5"/>
    <cellStyle name="Normal" xfId="0" builtinId="0"/>
    <cellStyle name="Normal 2" xfId="2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H6" sqref="H6"/>
    </sheetView>
  </sheetViews>
  <sheetFormatPr baseColWidth="10" defaultRowHeight="15" x14ac:dyDescent="0.25"/>
  <cols>
    <col min="2" max="2" width="26.140625" customWidth="1"/>
    <col min="5" max="5" width="15.140625" customWidth="1"/>
    <col min="6" max="6" width="16.140625" customWidth="1"/>
  </cols>
  <sheetData>
    <row r="1" spans="1:6" ht="81" customHeight="1" thickBot="1" x14ac:dyDescent="0.3">
      <c r="A1" s="58" t="s">
        <v>62</v>
      </c>
      <c r="B1" s="59"/>
      <c r="C1" s="59"/>
      <c r="D1" s="59"/>
      <c r="E1" s="59"/>
      <c r="F1" s="60"/>
    </row>
    <row r="2" spans="1:6" x14ac:dyDescent="0.25">
      <c r="A2" s="57" t="s">
        <v>0</v>
      </c>
      <c r="B2" s="57" t="s">
        <v>5</v>
      </c>
      <c r="C2" s="57" t="s">
        <v>1</v>
      </c>
      <c r="D2" s="57" t="s">
        <v>2</v>
      </c>
      <c r="E2" s="57" t="s">
        <v>3</v>
      </c>
      <c r="F2" s="57" t="s">
        <v>4</v>
      </c>
    </row>
    <row r="3" spans="1:6" x14ac:dyDescent="0.25">
      <c r="A3" s="17">
        <v>1</v>
      </c>
      <c r="B3" s="11" t="s">
        <v>9</v>
      </c>
      <c r="C3" s="18"/>
      <c r="D3" s="18"/>
      <c r="E3" s="18"/>
      <c r="F3" s="19"/>
    </row>
    <row r="4" spans="1:6" ht="30" x14ac:dyDescent="0.25">
      <c r="A4" s="22">
        <v>1.3</v>
      </c>
      <c r="B4" s="38" t="s">
        <v>16</v>
      </c>
      <c r="C4" s="22" t="s">
        <v>11</v>
      </c>
      <c r="D4" s="23">
        <v>1100</v>
      </c>
      <c r="E4" s="24"/>
      <c r="F4" s="9">
        <f>ROUND(+E4*D4,0)</f>
        <v>0</v>
      </c>
    </row>
    <row r="5" spans="1:6" x14ac:dyDescent="0.25">
      <c r="A5" s="14">
        <v>2</v>
      </c>
      <c r="B5" s="39" t="s">
        <v>17</v>
      </c>
      <c r="C5" s="15"/>
      <c r="D5" s="15"/>
      <c r="E5" s="15"/>
      <c r="F5" s="16"/>
    </row>
    <row r="6" spans="1:6" ht="30" x14ac:dyDescent="0.25">
      <c r="A6" s="22">
        <v>2.1</v>
      </c>
      <c r="B6" s="38" t="s">
        <v>18</v>
      </c>
      <c r="C6" s="22" t="s">
        <v>10</v>
      </c>
      <c r="D6" s="24">
        <v>135.19999999999999</v>
      </c>
      <c r="E6" s="23"/>
      <c r="F6" s="9">
        <f t="shared" ref="F6:F49" si="0">ROUND(+E6*D6,0)</f>
        <v>0</v>
      </c>
    </row>
    <row r="7" spans="1:6" x14ac:dyDescent="0.25">
      <c r="A7" s="25">
        <v>3</v>
      </c>
      <c r="B7" s="40" t="s">
        <v>19</v>
      </c>
      <c r="C7" s="25"/>
      <c r="D7" s="26"/>
      <c r="E7" s="26"/>
      <c r="F7" s="27"/>
    </row>
    <row r="8" spans="1:6" ht="30" x14ac:dyDescent="0.25">
      <c r="A8" s="22">
        <v>3.1</v>
      </c>
      <c r="B8" s="38" t="s">
        <v>20</v>
      </c>
      <c r="C8" s="22" t="s">
        <v>1</v>
      </c>
      <c r="D8" s="24">
        <v>4</v>
      </c>
      <c r="E8" s="23"/>
      <c r="F8" s="9">
        <f t="shared" si="0"/>
        <v>0</v>
      </c>
    </row>
    <row r="9" spans="1:6" ht="16.5" x14ac:dyDescent="0.25">
      <c r="A9" s="28">
        <v>4</v>
      </c>
      <c r="B9" s="40" t="s">
        <v>21</v>
      </c>
      <c r="C9" s="29"/>
      <c r="D9" s="30"/>
      <c r="E9" s="31"/>
      <c r="F9" s="13">
        <f t="shared" si="0"/>
        <v>0</v>
      </c>
    </row>
    <row r="10" spans="1:6" ht="30" x14ac:dyDescent="0.25">
      <c r="A10" s="41">
        <v>4.0999999999999996</v>
      </c>
      <c r="B10" s="45" t="s">
        <v>22</v>
      </c>
      <c r="C10" s="48" t="s">
        <v>1</v>
      </c>
      <c r="D10" s="49">
        <v>76</v>
      </c>
      <c r="E10" s="50"/>
      <c r="F10" s="9">
        <f t="shared" si="0"/>
        <v>0</v>
      </c>
    </row>
    <row r="11" spans="1:6" ht="30" x14ac:dyDescent="0.25">
      <c r="A11" s="41">
        <v>4.2</v>
      </c>
      <c r="B11" s="45" t="s">
        <v>23</v>
      </c>
      <c r="C11" s="48" t="s">
        <v>1</v>
      </c>
      <c r="D11" s="49">
        <v>6</v>
      </c>
      <c r="E11" s="50"/>
      <c r="F11" s="9">
        <f t="shared" si="0"/>
        <v>0</v>
      </c>
    </row>
    <row r="12" spans="1:6" ht="30" x14ac:dyDescent="0.25">
      <c r="A12" s="41">
        <v>4.3</v>
      </c>
      <c r="B12" s="45" t="s">
        <v>24</v>
      </c>
      <c r="C12" s="48" t="s">
        <v>1</v>
      </c>
      <c r="D12" s="49">
        <v>8</v>
      </c>
      <c r="E12" s="50"/>
      <c r="F12" s="9">
        <f t="shared" si="0"/>
        <v>0</v>
      </c>
    </row>
    <row r="13" spans="1:6" ht="30" x14ac:dyDescent="0.25">
      <c r="A13" s="41">
        <v>4.4000000000000004</v>
      </c>
      <c r="B13" s="45" t="s">
        <v>25</v>
      </c>
      <c r="C13" s="48" t="s">
        <v>1</v>
      </c>
      <c r="D13" s="49">
        <v>2</v>
      </c>
      <c r="E13" s="50"/>
      <c r="F13" s="9">
        <f t="shared" si="0"/>
        <v>0</v>
      </c>
    </row>
    <row r="14" spans="1:6" x14ac:dyDescent="0.25">
      <c r="A14" s="41">
        <v>4.5</v>
      </c>
      <c r="B14" s="45" t="s">
        <v>26</v>
      </c>
      <c r="C14" s="48" t="s">
        <v>1</v>
      </c>
      <c r="D14" s="49">
        <v>43</v>
      </c>
      <c r="E14" s="50"/>
      <c r="F14" s="9">
        <f t="shared" si="0"/>
        <v>0</v>
      </c>
    </row>
    <row r="15" spans="1:6" ht="30" x14ac:dyDescent="0.25">
      <c r="A15" s="41">
        <v>4.5999999999999996</v>
      </c>
      <c r="B15" s="45" t="s">
        <v>27</v>
      </c>
      <c r="C15" s="48" t="s">
        <v>1</v>
      </c>
      <c r="D15" s="49">
        <v>8</v>
      </c>
      <c r="E15" s="50"/>
      <c r="F15" s="9">
        <f t="shared" si="0"/>
        <v>0</v>
      </c>
    </row>
    <row r="16" spans="1:6" x14ac:dyDescent="0.25">
      <c r="A16" s="41">
        <v>4.7</v>
      </c>
      <c r="B16" s="45" t="s">
        <v>28</v>
      </c>
      <c r="C16" s="48" t="s">
        <v>1</v>
      </c>
      <c r="D16" s="49">
        <v>13</v>
      </c>
      <c r="E16" s="50"/>
      <c r="F16" s="9">
        <f t="shared" si="0"/>
        <v>0</v>
      </c>
    </row>
    <row r="17" spans="1:6" ht="30" x14ac:dyDescent="0.25">
      <c r="A17" s="41">
        <v>4.8</v>
      </c>
      <c r="B17" s="45" t="s">
        <v>29</v>
      </c>
      <c r="C17" s="48" t="s">
        <v>1</v>
      </c>
      <c r="D17" s="49">
        <v>49</v>
      </c>
      <c r="E17" s="50"/>
      <c r="F17" s="9">
        <f t="shared" si="0"/>
        <v>0</v>
      </c>
    </row>
    <row r="18" spans="1:6" ht="30" x14ac:dyDescent="0.25">
      <c r="A18" s="41">
        <v>4.9000000000000004</v>
      </c>
      <c r="B18" s="45" t="s">
        <v>30</v>
      </c>
      <c r="C18" s="48" t="s">
        <v>1</v>
      </c>
      <c r="D18" s="49">
        <v>9</v>
      </c>
      <c r="E18" s="50"/>
      <c r="F18" s="9">
        <f t="shared" si="0"/>
        <v>0</v>
      </c>
    </row>
    <row r="19" spans="1:6" x14ac:dyDescent="0.25">
      <c r="A19" s="41">
        <v>4.0999999999999996</v>
      </c>
      <c r="B19" s="45" t="s">
        <v>31</v>
      </c>
      <c r="C19" s="48" t="s">
        <v>1</v>
      </c>
      <c r="D19" s="49">
        <v>46</v>
      </c>
      <c r="E19" s="50"/>
      <c r="F19" s="9">
        <f t="shared" si="0"/>
        <v>0</v>
      </c>
    </row>
    <row r="20" spans="1:6" x14ac:dyDescent="0.25">
      <c r="A20" s="41">
        <v>4.1100000000000003</v>
      </c>
      <c r="B20" s="45" t="s">
        <v>28</v>
      </c>
      <c r="C20" s="48" t="s">
        <v>1</v>
      </c>
      <c r="D20" s="49">
        <v>7</v>
      </c>
      <c r="E20" s="50"/>
      <c r="F20" s="9">
        <f t="shared" si="0"/>
        <v>0</v>
      </c>
    </row>
    <row r="21" spans="1:6" x14ac:dyDescent="0.25">
      <c r="A21" s="42">
        <v>5</v>
      </c>
      <c r="B21" s="46" t="s">
        <v>32</v>
      </c>
      <c r="C21" s="12"/>
      <c r="D21" s="12"/>
      <c r="E21" s="12"/>
      <c r="F21" s="13">
        <f t="shared" si="0"/>
        <v>0</v>
      </c>
    </row>
    <row r="22" spans="1:6" ht="30" x14ac:dyDescent="0.25">
      <c r="A22" s="41">
        <v>5.0999999999999996</v>
      </c>
      <c r="B22" s="45" t="s">
        <v>33</v>
      </c>
      <c r="C22" s="48" t="s">
        <v>8</v>
      </c>
      <c r="D22" s="49">
        <v>128.88999999999999</v>
      </c>
      <c r="E22" s="50"/>
      <c r="F22" s="9">
        <f t="shared" si="0"/>
        <v>0</v>
      </c>
    </row>
    <row r="23" spans="1:6" ht="30" x14ac:dyDescent="0.25">
      <c r="A23" s="41">
        <v>5.2</v>
      </c>
      <c r="B23" s="45" t="s">
        <v>34</v>
      </c>
      <c r="C23" s="48" t="s">
        <v>8</v>
      </c>
      <c r="D23" s="49">
        <v>135.63999999999999</v>
      </c>
      <c r="E23" s="50"/>
      <c r="F23" s="9">
        <f t="shared" si="0"/>
        <v>0</v>
      </c>
    </row>
    <row r="24" spans="1:6" x14ac:dyDescent="0.25">
      <c r="A24" s="41">
        <v>5.3</v>
      </c>
      <c r="B24" s="45" t="s">
        <v>35</v>
      </c>
      <c r="C24" s="48" t="s">
        <v>36</v>
      </c>
      <c r="D24" s="49">
        <v>58</v>
      </c>
      <c r="E24" s="50"/>
      <c r="F24" s="9">
        <f t="shared" si="0"/>
        <v>0</v>
      </c>
    </row>
    <row r="25" spans="1:6" x14ac:dyDescent="0.25">
      <c r="A25" s="41">
        <v>5.4</v>
      </c>
      <c r="B25" s="45" t="s">
        <v>37</v>
      </c>
      <c r="C25" s="48" t="s">
        <v>36</v>
      </c>
      <c r="D25" s="49">
        <v>14</v>
      </c>
      <c r="E25" s="50"/>
      <c r="F25" s="9">
        <f t="shared" si="0"/>
        <v>0</v>
      </c>
    </row>
    <row r="26" spans="1:6" x14ac:dyDescent="0.25">
      <c r="A26" s="42">
        <v>6</v>
      </c>
      <c r="B26" s="46" t="s">
        <v>38</v>
      </c>
      <c r="C26" s="12"/>
      <c r="D26" s="12"/>
      <c r="E26" s="12"/>
      <c r="F26" s="13">
        <f t="shared" si="0"/>
        <v>0</v>
      </c>
    </row>
    <row r="27" spans="1:6" x14ac:dyDescent="0.25">
      <c r="A27" s="41">
        <v>6.1</v>
      </c>
      <c r="B27" s="45" t="s">
        <v>39</v>
      </c>
      <c r="C27" s="48" t="s">
        <v>12</v>
      </c>
      <c r="D27" s="49">
        <v>74</v>
      </c>
      <c r="E27" s="50"/>
      <c r="F27" s="9">
        <f t="shared" si="0"/>
        <v>0</v>
      </c>
    </row>
    <row r="28" spans="1:6" x14ac:dyDescent="0.25">
      <c r="A28" s="41">
        <v>6.2</v>
      </c>
      <c r="B28" s="45" t="s">
        <v>40</v>
      </c>
      <c r="C28" s="48" t="s">
        <v>1</v>
      </c>
      <c r="D28" s="49">
        <v>64</v>
      </c>
      <c r="E28" s="50"/>
      <c r="F28" s="9">
        <f t="shared" si="0"/>
        <v>0</v>
      </c>
    </row>
    <row r="29" spans="1:6" x14ac:dyDescent="0.25">
      <c r="A29" s="41">
        <v>6.3</v>
      </c>
      <c r="B29" s="45" t="s">
        <v>41</v>
      </c>
      <c r="C29" s="48" t="s">
        <v>1</v>
      </c>
      <c r="D29" s="49">
        <v>38</v>
      </c>
      <c r="E29" s="50"/>
      <c r="F29" s="9">
        <f t="shared" si="0"/>
        <v>0</v>
      </c>
    </row>
    <row r="30" spans="1:6" x14ac:dyDescent="0.25">
      <c r="A30" s="41">
        <v>6.4</v>
      </c>
      <c r="B30" s="45" t="s">
        <v>42</v>
      </c>
      <c r="C30" s="48" t="s">
        <v>1</v>
      </c>
      <c r="D30" s="49">
        <v>24</v>
      </c>
      <c r="E30" s="50"/>
      <c r="F30" s="9">
        <f t="shared" si="0"/>
        <v>0</v>
      </c>
    </row>
    <row r="31" spans="1:6" ht="30" x14ac:dyDescent="0.25">
      <c r="A31" s="41">
        <v>6.5</v>
      </c>
      <c r="B31" s="45" t="s">
        <v>43</v>
      </c>
      <c r="C31" s="48" t="s">
        <v>8</v>
      </c>
      <c r="D31" s="49">
        <v>72.23</v>
      </c>
      <c r="E31" s="50"/>
      <c r="F31" s="9">
        <f t="shared" si="0"/>
        <v>0</v>
      </c>
    </row>
    <row r="32" spans="1:6" x14ac:dyDescent="0.25">
      <c r="A32" s="41">
        <v>6.6</v>
      </c>
      <c r="B32" s="45" t="s">
        <v>44</v>
      </c>
      <c r="C32" s="48" t="s">
        <v>1</v>
      </c>
      <c r="D32" s="49">
        <v>5</v>
      </c>
      <c r="E32" s="50"/>
      <c r="F32" s="9">
        <f t="shared" si="0"/>
        <v>0</v>
      </c>
    </row>
    <row r="33" spans="1:6" x14ac:dyDescent="0.25">
      <c r="A33" s="41">
        <v>6.7</v>
      </c>
      <c r="B33" s="45" t="s">
        <v>45</v>
      </c>
      <c r="C33" s="48" t="s">
        <v>8</v>
      </c>
      <c r="D33" s="49">
        <v>158.97</v>
      </c>
      <c r="E33" s="50"/>
      <c r="F33" s="9">
        <f t="shared" si="0"/>
        <v>0</v>
      </c>
    </row>
    <row r="34" spans="1:6" x14ac:dyDescent="0.25">
      <c r="A34" s="42">
        <v>8</v>
      </c>
      <c r="B34" s="46" t="s">
        <v>46</v>
      </c>
      <c r="C34" s="12"/>
      <c r="D34" s="12"/>
      <c r="E34" s="12"/>
      <c r="F34" s="13">
        <f t="shared" si="0"/>
        <v>0</v>
      </c>
    </row>
    <row r="35" spans="1:6" ht="30" x14ac:dyDescent="0.25">
      <c r="A35" s="41">
        <v>8.1</v>
      </c>
      <c r="B35" s="45" t="s">
        <v>47</v>
      </c>
      <c r="C35" s="48" t="s">
        <v>1</v>
      </c>
      <c r="D35" s="49">
        <v>63</v>
      </c>
      <c r="E35" s="50"/>
      <c r="F35" s="9">
        <f t="shared" si="0"/>
        <v>0</v>
      </c>
    </row>
    <row r="36" spans="1:6" x14ac:dyDescent="0.25">
      <c r="A36" s="42">
        <v>9</v>
      </c>
      <c r="B36" s="46" t="s">
        <v>48</v>
      </c>
      <c r="C36" s="12"/>
      <c r="D36" s="12"/>
      <c r="E36" s="12"/>
      <c r="F36" s="13">
        <f t="shared" si="0"/>
        <v>0</v>
      </c>
    </row>
    <row r="37" spans="1:6" ht="30" x14ac:dyDescent="0.25">
      <c r="A37" s="41">
        <v>9.1</v>
      </c>
      <c r="B37" s="45" t="s">
        <v>49</v>
      </c>
      <c r="C37" s="48" t="s">
        <v>11</v>
      </c>
      <c r="D37" s="49">
        <v>210</v>
      </c>
      <c r="E37" s="50"/>
      <c r="F37" s="9">
        <f t="shared" si="0"/>
        <v>0</v>
      </c>
    </row>
    <row r="38" spans="1:6" ht="30" x14ac:dyDescent="0.25">
      <c r="A38" s="32"/>
      <c r="B38" s="45" t="s">
        <v>59</v>
      </c>
      <c r="C38" s="48" t="s">
        <v>11</v>
      </c>
      <c r="D38" s="49">
        <v>15</v>
      </c>
      <c r="E38" s="50"/>
      <c r="F38" s="9">
        <f t="shared" si="0"/>
        <v>0</v>
      </c>
    </row>
    <row r="39" spans="1:6" x14ac:dyDescent="0.25">
      <c r="A39" s="42">
        <v>10</v>
      </c>
      <c r="B39" s="46" t="s">
        <v>50</v>
      </c>
      <c r="C39" s="12"/>
      <c r="D39" s="12"/>
      <c r="E39" s="12"/>
      <c r="F39" s="13">
        <f t="shared" si="0"/>
        <v>0</v>
      </c>
    </row>
    <row r="40" spans="1:6" ht="30" x14ac:dyDescent="0.25">
      <c r="A40" s="41">
        <v>10.1</v>
      </c>
      <c r="B40" s="45" t="s">
        <v>51</v>
      </c>
      <c r="C40" s="48" t="s">
        <v>1</v>
      </c>
      <c r="D40" s="49">
        <v>13</v>
      </c>
      <c r="E40" s="50"/>
      <c r="F40" s="9">
        <f t="shared" si="0"/>
        <v>0</v>
      </c>
    </row>
    <row r="41" spans="1:6" ht="30" x14ac:dyDescent="0.25">
      <c r="A41" s="32">
        <v>10.199999999999999</v>
      </c>
      <c r="B41" s="45" t="s">
        <v>52</v>
      </c>
      <c r="C41" s="48" t="s">
        <v>1</v>
      </c>
      <c r="D41" s="49">
        <v>9</v>
      </c>
      <c r="E41" s="50"/>
      <c r="F41" s="9">
        <f t="shared" si="0"/>
        <v>0</v>
      </c>
    </row>
    <row r="42" spans="1:6" x14ac:dyDescent="0.25">
      <c r="A42" s="41">
        <v>10.3</v>
      </c>
      <c r="B42" s="45" t="s">
        <v>53</v>
      </c>
      <c r="C42" s="48" t="s">
        <v>1</v>
      </c>
      <c r="D42" s="49">
        <v>9</v>
      </c>
      <c r="E42" s="50"/>
      <c r="F42" s="9">
        <f t="shared" si="0"/>
        <v>0</v>
      </c>
    </row>
    <row r="43" spans="1:6" ht="30" x14ac:dyDescent="0.25">
      <c r="A43" s="32">
        <v>10.4</v>
      </c>
      <c r="B43" s="45" t="s">
        <v>54</v>
      </c>
      <c r="C43" s="48" t="s">
        <v>1</v>
      </c>
      <c r="D43" s="49">
        <v>10</v>
      </c>
      <c r="E43" s="50"/>
      <c r="F43" s="9">
        <f t="shared" si="0"/>
        <v>0</v>
      </c>
    </row>
    <row r="44" spans="1:6" ht="30" x14ac:dyDescent="0.25">
      <c r="A44" s="41">
        <v>10.5</v>
      </c>
      <c r="B44" s="45" t="s">
        <v>55</v>
      </c>
      <c r="C44" s="48" t="s">
        <v>1</v>
      </c>
      <c r="D44" s="49">
        <v>10</v>
      </c>
      <c r="E44" s="50"/>
      <c r="F44" s="9">
        <f t="shared" si="0"/>
        <v>0</v>
      </c>
    </row>
    <row r="45" spans="1:6" ht="30" x14ac:dyDescent="0.25">
      <c r="A45" s="32">
        <v>10.6</v>
      </c>
      <c r="B45" s="45" t="s">
        <v>56</v>
      </c>
      <c r="C45" s="48" t="s">
        <v>1</v>
      </c>
      <c r="D45" s="49">
        <v>1</v>
      </c>
      <c r="E45" s="50"/>
      <c r="F45" s="9">
        <f t="shared" si="0"/>
        <v>0</v>
      </c>
    </row>
    <row r="46" spans="1:6" ht="30" x14ac:dyDescent="0.25">
      <c r="A46" s="41">
        <v>10.7</v>
      </c>
      <c r="B46" s="45" t="s">
        <v>57</v>
      </c>
      <c r="C46" s="48" t="s">
        <v>1</v>
      </c>
      <c r="D46" s="49">
        <v>10</v>
      </c>
      <c r="E46" s="50"/>
      <c r="F46" s="9">
        <f t="shared" si="0"/>
        <v>0</v>
      </c>
    </row>
    <row r="47" spans="1:6" ht="30" x14ac:dyDescent="0.25">
      <c r="A47" s="32">
        <v>10.8</v>
      </c>
      <c r="B47" s="45" t="s">
        <v>58</v>
      </c>
      <c r="C47" s="48" t="s">
        <v>1</v>
      </c>
      <c r="D47" s="49">
        <v>11</v>
      </c>
      <c r="E47" s="50"/>
      <c r="F47" s="9">
        <f t="shared" si="0"/>
        <v>0</v>
      </c>
    </row>
    <row r="48" spans="1:6" ht="16.5" x14ac:dyDescent="0.25">
      <c r="A48" s="43">
        <v>11</v>
      </c>
      <c r="B48" s="46" t="s">
        <v>61</v>
      </c>
      <c r="C48" s="51"/>
      <c r="D48" s="52"/>
      <c r="E48" s="53"/>
      <c r="F48" s="33">
        <f t="shared" si="0"/>
        <v>0</v>
      </c>
    </row>
    <row r="49" spans="1:6" ht="16.5" x14ac:dyDescent="0.25">
      <c r="A49" s="44"/>
      <c r="B49" s="45" t="s">
        <v>60</v>
      </c>
      <c r="C49" s="48" t="s">
        <v>11</v>
      </c>
      <c r="D49" s="49">
        <v>933</v>
      </c>
      <c r="E49" s="50"/>
      <c r="F49" s="9">
        <f t="shared" si="0"/>
        <v>0</v>
      </c>
    </row>
    <row r="50" spans="1:6" ht="15.75" x14ac:dyDescent="0.25">
      <c r="A50" s="21"/>
      <c r="B50" s="47" t="s">
        <v>13</v>
      </c>
      <c r="C50" s="54"/>
      <c r="D50" s="55"/>
      <c r="E50" s="56"/>
      <c r="F50" s="20">
        <f>SUM(F4:F49)</f>
        <v>0</v>
      </c>
    </row>
    <row r="51" spans="1:6" ht="15.75" x14ac:dyDescent="0.25">
      <c r="A51" s="1"/>
      <c r="B51" s="34" t="s">
        <v>14</v>
      </c>
      <c r="C51" s="2"/>
      <c r="D51" s="8"/>
      <c r="E51" s="3"/>
      <c r="F51" s="4">
        <f>F50*0.25</f>
        <v>0</v>
      </c>
    </row>
    <row r="52" spans="1:6" ht="51.75" customHeight="1" x14ac:dyDescent="0.25">
      <c r="A52" s="1"/>
      <c r="B52" s="34" t="s">
        <v>6</v>
      </c>
      <c r="C52" s="5"/>
      <c r="D52" s="6"/>
      <c r="E52" s="4"/>
      <c r="F52" s="4">
        <f>+F50+F51</f>
        <v>0</v>
      </c>
    </row>
    <row r="53" spans="1:6" ht="25.5" x14ac:dyDescent="0.25">
      <c r="A53" s="1"/>
      <c r="B53" s="34" t="s">
        <v>15</v>
      </c>
      <c r="C53" s="7"/>
      <c r="D53" s="6"/>
      <c r="E53" s="4"/>
      <c r="F53" s="4">
        <f>+F50*0.05*0.16</f>
        <v>0</v>
      </c>
    </row>
    <row r="54" spans="1:6" ht="15.75" x14ac:dyDescent="0.25">
      <c r="A54" s="1"/>
      <c r="B54" s="34" t="s">
        <v>7</v>
      </c>
      <c r="C54" s="7"/>
      <c r="D54" s="6"/>
      <c r="E54" s="4"/>
      <c r="F54" s="4">
        <f>F53+F52</f>
        <v>0</v>
      </c>
    </row>
    <row r="55" spans="1:6" x14ac:dyDescent="0.25">
      <c r="A55" s="1"/>
      <c r="B55" s="35"/>
      <c r="C55" s="1"/>
      <c r="D55" s="1"/>
      <c r="E55" s="10"/>
      <c r="F55" s="36"/>
    </row>
    <row r="56" spans="1:6" x14ac:dyDescent="0.25">
      <c r="A56" s="1"/>
      <c r="B56" s="35"/>
      <c r="C56" s="1"/>
      <c r="D56" s="1"/>
      <c r="E56" s="1"/>
      <c r="F56" s="37"/>
    </row>
  </sheetData>
  <mergeCells count="1">
    <mergeCell ref="A1:F1"/>
  </mergeCells>
  <conditionalFormatting sqref="A34:B34 A36:B36 A39:B39 A5:B5 A3:B3 A21:B21 A26:B26">
    <cfRule type="cellIs" dxfId="0" priority="1" operator="equal">
      <formula>"ESCRIBA AQUÍ EL NOMBRE DEL CAPITULO"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UCAUCA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Marlhy</cp:lastModifiedBy>
  <cp:lastPrinted>2015-03-25T20:59:27Z</cp:lastPrinted>
  <dcterms:created xsi:type="dcterms:W3CDTF">2013-03-11T09:46:09Z</dcterms:created>
  <dcterms:modified xsi:type="dcterms:W3CDTF">2015-12-21T22:14:47Z</dcterms:modified>
</cp:coreProperties>
</file>